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8" i="1" l="1"/>
  <c r="D7" i="1" s="1"/>
  <c r="E10" i="1" s="1"/>
  <c r="F8" i="1"/>
  <c r="H8" i="1"/>
  <c r="B9" i="1"/>
  <c r="D9" i="1"/>
  <c r="E9" i="1" s="1"/>
  <c r="F9" i="1"/>
  <c r="H9" i="1"/>
  <c r="D10" i="1"/>
  <c r="F10" i="1"/>
  <c r="H10" i="1"/>
  <c r="D11" i="1"/>
  <c r="E11" i="1" s="1"/>
  <c r="F11" i="1"/>
  <c r="H11" i="1"/>
  <c r="D12" i="1"/>
  <c r="E14" i="1" s="1"/>
  <c r="F12" i="1"/>
  <c r="G15" i="1" s="1"/>
  <c r="H12" i="1"/>
  <c r="I16" i="1" s="1"/>
  <c r="B13" i="1"/>
  <c r="G13" i="1"/>
  <c r="G12" i="1" s="1"/>
  <c r="B14" i="1"/>
  <c r="G14" i="1"/>
  <c r="B15" i="1"/>
  <c r="B16" i="1"/>
  <c r="B11" i="1" s="1"/>
  <c r="G16" i="1"/>
  <c r="D17" i="1"/>
  <c r="E21" i="1" s="1"/>
  <c r="F17" i="1"/>
  <c r="G18" i="1" s="1"/>
  <c r="H17" i="1"/>
  <c r="I19" i="1" s="1"/>
  <c r="I17" i="1" s="1"/>
  <c r="B18" i="1"/>
  <c r="B17" i="1" s="1"/>
  <c r="E18" i="1"/>
  <c r="I18" i="1"/>
  <c r="B19" i="1"/>
  <c r="G19" i="1"/>
  <c r="B20" i="1"/>
  <c r="E20" i="1"/>
  <c r="I20" i="1"/>
  <c r="B21" i="1"/>
  <c r="I21" i="1"/>
  <c r="D22" i="1"/>
  <c r="E26" i="1" s="1"/>
  <c r="F22" i="1"/>
  <c r="G26" i="1" s="1"/>
  <c r="H22" i="1"/>
  <c r="I26" i="1" s="1"/>
  <c r="B23" i="1"/>
  <c r="E23" i="1"/>
  <c r="B24" i="1"/>
  <c r="E24" i="1"/>
  <c r="G24" i="1"/>
  <c r="B25" i="1"/>
  <c r="E25" i="1"/>
  <c r="B26" i="1"/>
  <c r="I9" i="1" l="1"/>
  <c r="I10" i="1"/>
  <c r="C21" i="1"/>
  <c r="C20" i="1"/>
  <c r="C19" i="1"/>
  <c r="C15" i="1"/>
  <c r="E22" i="1"/>
  <c r="G8" i="1"/>
  <c r="I23" i="1"/>
  <c r="B10" i="1"/>
  <c r="H7" i="1"/>
  <c r="I24" i="1"/>
  <c r="G23" i="1"/>
  <c r="G20" i="1"/>
  <c r="G17" i="1" s="1"/>
  <c r="E19" i="1"/>
  <c r="E17" i="1" s="1"/>
  <c r="C18" i="1"/>
  <c r="C17" i="1" s="1"/>
  <c r="E16" i="1"/>
  <c r="E8" i="1"/>
  <c r="E7" i="1" s="1"/>
  <c r="E15" i="1"/>
  <c r="B12" i="1"/>
  <c r="I14" i="1"/>
  <c r="I25" i="1"/>
  <c r="G21" i="1"/>
  <c r="I13" i="1"/>
  <c r="I12" i="1" s="1"/>
  <c r="I15" i="1"/>
  <c r="E13" i="1"/>
  <c r="E12" i="1" s="1"/>
  <c r="B8" i="1"/>
  <c r="B22" i="1"/>
  <c r="F7" i="1"/>
  <c r="G9" i="1" s="1"/>
  <c r="G25" i="1"/>
  <c r="C26" i="1" l="1"/>
  <c r="C24" i="1"/>
  <c r="C23" i="1"/>
  <c r="I22" i="1"/>
  <c r="C16" i="1"/>
  <c r="B7" i="1"/>
  <c r="C14" i="1"/>
  <c r="C13" i="1"/>
  <c r="G22" i="1"/>
  <c r="G11" i="1"/>
  <c r="C25" i="1"/>
  <c r="I8" i="1"/>
  <c r="I11" i="1"/>
  <c r="G10" i="1"/>
  <c r="G7" i="1" s="1"/>
  <c r="C11" i="1" l="1"/>
  <c r="C9" i="1"/>
  <c r="C12" i="1"/>
  <c r="C8" i="1"/>
  <c r="C10" i="1"/>
  <c r="I7" i="1"/>
  <c r="C22" i="1"/>
  <c r="C7" i="1" l="1"/>
</calcChain>
</file>

<file path=xl/sharedStrings.xml><?xml version="1.0" encoding="utf-8"?>
<sst xmlns="http://schemas.openxmlformats.org/spreadsheetml/2006/main" count="34" uniqueCount="16">
  <si>
    <t>Source: Department of Economy, Labor and Employment. Basque social economy statistics</t>
  </si>
  <si>
    <t>Services</t>
  </si>
  <si>
    <t>Construction</t>
  </si>
  <si>
    <t>Industry</t>
  </si>
  <si>
    <t>Primary</t>
  </si>
  <si>
    <t>Gipuzkoa</t>
  </si>
  <si>
    <t>Bizkaia</t>
  </si>
  <si>
    <t>Araba/Álava</t>
  </si>
  <si>
    <t>Basque Country</t>
  </si>
  <si>
    <t>%vertical</t>
  </si>
  <si>
    <t>Jobs</t>
  </si>
  <si>
    <t>WORKERS LIMITED LIABILITY COMPANY</t>
  </si>
  <si>
    <t>WORKERS LIMITED COMPANY</t>
  </si>
  <si>
    <t>Cooperative Companies</t>
  </si>
  <si>
    <t>Total</t>
  </si>
  <si>
    <t>Sectorial distribution of jobs in the social economy of the Basque Country by province.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</si>
</sst>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43" fontId="2" fillId="2" borderId="0" xfId="1" applyFont="1" applyFill="1" applyBorder="1"/>
    <xf numFmtId="43" fontId="3" fillId="2" borderId="0" xfId="1" applyFont="1" applyFill="1" applyBorder="1" applyAlignment="1">
      <alignment horizontal="left"/>
    </xf>
    <xf numFmtId="43" fontId="2" fillId="0" borderId="1" xfId="1" applyNumberFormat="1" applyFont="1" applyFill="1" applyBorder="1" applyAlignment="1">
      <alignment horizontal="right" vertical="center"/>
    </xf>
    <xf numFmtId="164" fontId="2" fillId="2" borderId="2" xfId="1" applyNumberFormat="1" applyFont="1" applyFill="1" applyBorder="1" applyAlignment="1">
      <alignment horizontal="right" vertical="center"/>
    </xf>
    <xf numFmtId="43" fontId="2" fillId="0" borderId="2" xfId="1" applyNumberFormat="1" applyFont="1" applyFill="1" applyBorder="1" applyAlignment="1">
      <alignment horizontal="right" vertical="center"/>
    </xf>
    <xf numFmtId="43" fontId="2" fillId="2" borderId="3" xfId="1" applyFont="1" applyFill="1" applyBorder="1" applyAlignment="1">
      <alignment horizontal="left" indent="1"/>
    </xf>
    <xf numFmtId="43" fontId="2" fillId="0" borderId="4" xfId="1" applyNumberFormat="1" applyFont="1" applyFill="1" applyBorder="1" applyAlignment="1">
      <alignment horizontal="right" vertical="center"/>
    </xf>
    <xf numFmtId="164" fontId="2" fillId="2" borderId="0" xfId="1" applyNumberFormat="1" applyFont="1" applyFill="1" applyBorder="1" applyAlignment="1">
      <alignment horizontal="right" vertical="center"/>
    </xf>
    <xf numFmtId="43" fontId="2" fillId="0" borderId="0" xfId="1" applyNumberFormat="1" applyFont="1" applyFill="1" applyBorder="1" applyAlignment="1">
      <alignment horizontal="right" vertical="center"/>
    </xf>
    <xf numFmtId="43" fontId="2" fillId="2" borderId="5" xfId="1" applyFont="1" applyFill="1" applyBorder="1" applyAlignment="1">
      <alignment horizontal="left" indent="1"/>
    </xf>
    <xf numFmtId="43" fontId="2" fillId="0" borderId="0" xfId="1" applyFont="1" applyFill="1" applyBorder="1"/>
    <xf numFmtId="164" fontId="2" fillId="0" borderId="0" xfId="1" applyNumberFormat="1" applyFont="1" applyFill="1" applyBorder="1" applyAlignment="1">
      <alignment horizontal="right" vertical="center"/>
    </xf>
    <xf numFmtId="43" fontId="2" fillId="0" borderId="5" xfId="1" applyFont="1" applyFill="1" applyBorder="1" applyAlignment="1">
      <alignment horizontal="left" indent="1"/>
    </xf>
    <xf numFmtId="43" fontId="4" fillId="0" borderId="4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43" fontId="4" fillId="0" borderId="0" xfId="1" applyNumberFormat="1" applyFont="1" applyFill="1" applyBorder="1" applyAlignment="1">
      <alignment horizontal="right" vertical="center"/>
    </xf>
    <xf numFmtId="43" fontId="4" fillId="0" borderId="5" xfId="1" applyFont="1" applyFill="1" applyBorder="1" applyAlignment="1">
      <alignment horizontal="left"/>
    </xf>
    <xf numFmtId="43" fontId="4" fillId="0" borderId="6" xfId="1" applyFont="1" applyFill="1" applyBorder="1" applyAlignment="1">
      <alignment horizontal="left"/>
    </xf>
    <xf numFmtId="43" fontId="4" fillId="2" borderId="7" xfId="1" applyFont="1" applyFill="1" applyBorder="1" applyAlignment="1">
      <alignment horizontal="center"/>
    </xf>
    <xf numFmtId="43" fontId="2" fillId="2" borderId="8" xfId="1" applyFont="1" applyFill="1" applyBorder="1" applyAlignment="1">
      <alignment horizontal="left"/>
    </xf>
    <xf numFmtId="43" fontId="4" fillId="2" borderId="7" xfId="1" applyFont="1" applyFill="1" applyBorder="1" applyAlignment="1">
      <alignment horizontal="centerContinuous"/>
    </xf>
    <xf numFmtId="43" fontId="2" fillId="2" borderId="9" xfId="1" applyFont="1" applyFill="1" applyBorder="1"/>
    <xf numFmtId="43" fontId="5" fillId="2" borderId="0" xfId="1" applyFont="1" applyFill="1" applyBorder="1" applyAlignment="1">
      <alignment horizontal="left" vertical="center"/>
    </xf>
    <xf numFmtId="43" fontId="6" fillId="2" borderId="0" xfId="1" applyFont="1" applyFill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18.140625" style="1" customWidth="1"/>
    <col min="2" max="9" width="11.85546875" style="1" customWidth="1"/>
    <col min="10" max="10" width="7.7109375" style="1" bestFit="1" customWidth="1"/>
    <col min="11" max="11" width="10.85546875" style="1" bestFit="1" customWidth="1"/>
    <col min="12" max="12" width="8.28515625" style="1" bestFit="1" customWidth="1"/>
    <col min="13" max="13" width="6.5703125" style="1" bestFit="1" customWidth="1"/>
    <col min="14" max="14" width="8.140625" style="1" bestFit="1" customWidth="1"/>
    <col min="15" max="15" width="7.7109375" style="1" bestFit="1" customWidth="1"/>
    <col min="16" max="16" width="10.85546875" style="1" bestFit="1" customWidth="1"/>
    <col min="17" max="17" width="8.28515625" style="1" bestFit="1" customWidth="1"/>
    <col min="18" max="18" width="8" style="1" bestFit="1" customWidth="1"/>
    <col min="19" max="19" width="8.140625" style="1" bestFit="1" customWidth="1"/>
    <col min="20" max="20" width="7.7109375" style="1" bestFit="1" customWidth="1"/>
    <col min="21" max="21" width="10.85546875" style="1" bestFit="1" customWidth="1"/>
    <col min="22" max="22" width="8.28515625" style="1" bestFit="1" customWidth="1"/>
    <col min="23" max="16384" width="11.42578125" style="1"/>
  </cols>
  <sheetData>
    <row r="1" spans="1:9" ht="27" customHeight="1" x14ac:dyDescent="0.15"/>
    <row r="2" spans="1:9" ht="18.75" customHeight="1" x14ac:dyDescent="0.15">
      <c r="A2" s="24" t="s">
        <v>15</v>
      </c>
    </row>
    <row r="3" spans="1:9" ht="9.75" customHeight="1" x14ac:dyDescent="0.15">
      <c r="A3" s="23"/>
    </row>
    <row r="4" spans="1:9" ht="9.75" customHeight="1" x14ac:dyDescent="0.15">
      <c r="A4" s="23"/>
    </row>
    <row r="5" spans="1:9" ht="12.75" customHeight="1" x14ac:dyDescent="0.15">
      <c r="A5" s="22"/>
      <c r="B5" s="21" t="s">
        <v>14</v>
      </c>
      <c r="C5" s="21"/>
      <c r="D5" s="21" t="s">
        <v>13</v>
      </c>
      <c r="E5" s="21"/>
      <c r="F5" s="21" t="s">
        <v>12</v>
      </c>
      <c r="G5" s="21"/>
      <c r="H5" s="21" t="s">
        <v>11</v>
      </c>
      <c r="I5" s="21"/>
    </row>
    <row r="6" spans="1:9" ht="12.75" customHeight="1" x14ac:dyDescent="0.15">
      <c r="A6" s="20"/>
      <c r="B6" s="19" t="s">
        <v>10</v>
      </c>
      <c r="C6" s="19" t="s">
        <v>9</v>
      </c>
      <c r="D6" s="19" t="s">
        <v>10</v>
      </c>
      <c r="E6" s="19" t="s">
        <v>9</v>
      </c>
      <c r="F6" s="19" t="s">
        <v>10</v>
      </c>
      <c r="G6" s="19" t="s">
        <v>9</v>
      </c>
      <c r="H6" s="19" t="s">
        <v>10</v>
      </c>
      <c r="I6" s="19" t="s">
        <v>9</v>
      </c>
    </row>
    <row r="7" spans="1:9" s="11" customFormat="1" x14ac:dyDescent="0.15">
      <c r="A7" s="18" t="s">
        <v>8</v>
      </c>
      <c r="B7" s="15">
        <f>+B12+B17+B22</f>
        <v>61782</v>
      </c>
      <c r="C7" s="16">
        <f>+C8+C9+C10+C11</f>
        <v>100</v>
      </c>
      <c r="D7" s="15">
        <f>+D8+D9+D10+D11</f>
        <v>55241</v>
      </c>
      <c r="E7" s="16">
        <f>+E8+E9+E10+E11</f>
        <v>100</v>
      </c>
      <c r="F7" s="15">
        <f>+F12+F17+F22</f>
        <v>2828</v>
      </c>
      <c r="G7" s="16">
        <f>+G8+G9+G10+G11</f>
        <v>100</v>
      </c>
      <c r="H7" s="15">
        <f>+H8+H9+H10+H11</f>
        <v>3713</v>
      </c>
      <c r="I7" s="14">
        <f>+I8+I9+I10+I11</f>
        <v>100</v>
      </c>
    </row>
    <row r="8" spans="1:9" s="11" customFormat="1" x14ac:dyDescent="0.15">
      <c r="A8" s="13" t="s">
        <v>4</v>
      </c>
      <c r="B8" s="12">
        <f>+B13+B18+B23</f>
        <v>365</v>
      </c>
      <c r="C8" s="9">
        <f>+B8/$B$7*100</f>
        <v>0.59078696060341196</v>
      </c>
      <c r="D8" s="12">
        <f>+D13+D18+D23</f>
        <v>359</v>
      </c>
      <c r="E8" s="9">
        <f>+D8/$D$7*100</f>
        <v>0.64987961839937725</v>
      </c>
      <c r="F8" s="12">
        <f>+F13+F18+F23</f>
        <v>0</v>
      </c>
      <c r="G8" s="9">
        <f>+F8/$F$7*100</f>
        <v>0</v>
      </c>
      <c r="H8" s="12">
        <f>+H13+H18+H23</f>
        <v>6</v>
      </c>
      <c r="I8" s="7">
        <f>+H8/$H$7*100</f>
        <v>0.16159439806086723</v>
      </c>
    </row>
    <row r="9" spans="1:9" s="11" customFormat="1" x14ac:dyDescent="0.15">
      <c r="A9" s="13" t="s">
        <v>3</v>
      </c>
      <c r="B9" s="12">
        <f>+B14+B19+B24</f>
        <v>25144</v>
      </c>
      <c r="C9" s="9">
        <f>+B9/$B$7*100</f>
        <v>40.697937910718338</v>
      </c>
      <c r="D9" s="12">
        <f>+D14+D19+D24</f>
        <v>21154</v>
      </c>
      <c r="E9" s="9">
        <f>+D9/$D$7*100</f>
        <v>38.294020745460799</v>
      </c>
      <c r="F9" s="12">
        <f>+F14+F19+F24</f>
        <v>2165</v>
      </c>
      <c r="G9" s="9">
        <f>+F9/$F$7*100</f>
        <v>76.55586987270155</v>
      </c>
      <c r="H9" s="12">
        <f>+H14+H19+H24</f>
        <v>1825</v>
      </c>
      <c r="I9" s="7">
        <f>+H9/$H$7*100</f>
        <v>49.151629410180448</v>
      </c>
    </row>
    <row r="10" spans="1:9" s="11" customFormat="1" x14ac:dyDescent="0.15">
      <c r="A10" s="13" t="s">
        <v>2</v>
      </c>
      <c r="B10" s="12">
        <f>+B15+B20+B25</f>
        <v>2567</v>
      </c>
      <c r="C10" s="9">
        <f>+B10/$B$7*100</f>
        <v>4.1549318571752289</v>
      </c>
      <c r="D10" s="12">
        <f>+D15+D20+D25</f>
        <v>2029</v>
      </c>
      <c r="E10" s="9">
        <f>+D10/$D$7*100</f>
        <v>3.6729965062182077</v>
      </c>
      <c r="F10" s="12">
        <f>+F15+F20+F25</f>
        <v>188</v>
      </c>
      <c r="G10" s="9">
        <f>+F10/$F$7*100</f>
        <v>6.6478076379066486</v>
      </c>
      <c r="H10" s="12">
        <f>+H15+H20+H25</f>
        <v>350</v>
      </c>
      <c r="I10" s="7">
        <f>+H10/$H$7*100</f>
        <v>9.4263398868839214</v>
      </c>
    </row>
    <row r="11" spans="1:9" s="11" customFormat="1" x14ac:dyDescent="0.15">
      <c r="A11" s="13" t="s">
        <v>1</v>
      </c>
      <c r="B11" s="12">
        <f>+B16+B21+B26</f>
        <v>33706</v>
      </c>
      <c r="C11" s="9">
        <f>+B11/$B$7*100</f>
        <v>54.556343271503025</v>
      </c>
      <c r="D11" s="12">
        <f>+D16+D21+D26</f>
        <v>31699</v>
      </c>
      <c r="E11" s="9">
        <f>+D11/$D$7*100</f>
        <v>57.383103129921622</v>
      </c>
      <c r="F11" s="12">
        <f>+F16+F21+F26</f>
        <v>475</v>
      </c>
      <c r="G11" s="9">
        <f>+F11/$F$7*100</f>
        <v>16.796322489391795</v>
      </c>
      <c r="H11" s="12">
        <f>+H16+H21+H26</f>
        <v>1532</v>
      </c>
      <c r="I11" s="7">
        <f>+H11/$H$7*100</f>
        <v>41.260436304874766</v>
      </c>
    </row>
    <row r="12" spans="1:9" s="11" customFormat="1" x14ac:dyDescent="0.15">
      <c r="A12" s="17" t="s">
        <v>7</v>
      </c>
      <c r="B12" s="15">
        <f>+B13+B14+B15+B16</f>
        <v>5735</v>
      </c>
      <c r="C12" s="16">
        <f>+C13+C14+C15+C16</f>
        <v>100</v>
      </c>
      <c r="D12" s="15">
        <f>+D13+D14+D15+D16</f>
        <v>5241</v>
      </c>
      <c r="E12" s="16">
        <f>+E13+E14+E15+E16</f>
        <v>100</v>
      </c>
      <c r="F12" s="15">
        <f>+F13+F14+F15+F16</f>
        <v>99</v>
      </c>
      <c r="G12" s="16">
        <f>+G13+G14+G15+G16</f>
        <v>100</v>
      </c>
      <c r="H12" s="15">
        <f>+H13+H14+H15+H16</f>
        <v>395</v>
      </c>
      <c r="I12" s="14">
        <f>+I13+I14+I15+I16</f>
        <v>100</v>
      </c>
    </row>
    <row r="13" spans="1:9" s="11" customFormat="1" x14ac:dyDescent="0.15">
      <c r="A13" s="13" t="s">
        <v>4</v>
      </c>
      <c r="B13" s="12">
        <f>+D13+F13+H13</f>
        <v>143</v>
      </c>
      <c r="C13" s="9">
        <f>+B13/$B$12*100</f>
        <v>2.4934612031386227</v>
      </c>
      <c r="D13" s="12">
        <v>143</v>
      </c>
      <c r="E13" s="9">
        <f>+D13/$D$12*100</f>
        <v>2.7284869299751957</v>
      </c>
      <c r="F13" s="12">
        <v>0</v>
      </c>
      <c r="G13" s="9">
        <f>+F13/$F$12*100</f>
        <v>0</v>
      </c>
      <c r="H13" s="12">
        <v>0</v>
      </c>
      <c r="I13" s="7">
        <f>+H13/$H$12*100</f>
        <v>0</v>
      </c>
    </row>
    <row r="14" spans="1:9" s="11" customFormat="1" x14ac:dyDescent="0.15">
      <c r="A14" s="13" t="s">
        <v>3</v>
      </c>
      <c r="B14" s="12">
        <f>+D14+F14+H14</f>
        <v>1568</v>
      </c>
      <c r="C14" s="9">
        <f>+B14/$B$12*100</f>
        <v>27.340889276373147</v>
      </c>
      <c r="D14" s="12">
        <v>1315</v>
      </c>
      <c r="E14" s="9">
        <f>+D14/$D$12*100</f>
        <v>25.090631558862814</v>
      </c>
      <c r="F14" s="12">
        <v>84</v>
      </c>
      <c r="G14" s="9">
        <f>+F14/$F$12*100</f>
        <v>84.848484848484844</v>
      </c>
      <c r="H14" s="12">
        <v>169</v>
      </c>
      <c r="I14" s="7">
        <f>+H14/$H$12*100</f>
        <v>42.784810126582279</v>
      </c>
    </row>
    <row r="15" spans="1:9" s="11" customFormat="1" x14ac:dyDescent="0.15">
      <c r="A15" s="13" t="s">
        <v>2</v>
      </c>
      <c r="B15" s="12">
        <f>+D15+F15+H15</f>
        <v>364</v>
      </c>
      <c r="C15" s="9">
        <f>+B15/$B$12*100</f>
        <v>6.3469921534437663</v>
      </c>
      <c r="D15" s="12">
        <v>289</v>
      </c>
      <c r="E15" s="9">
        <f>+D15/$D$12*100</f>
        <v>5.5142148444953252</v>
      </c>
      <c r="F15" s="12">
        <v>7</v>
      </c>
      <c r="G15" s="9">
        <f>+F15/$F$12*100</f>
        <v>7.0707070707070701</v>
      </c>
      <c r="H15" s="12">
        <v>68</v>
      </c>
      <c r="I15" s="7">
        <f>+H15/$H$12*100</f>
        <v>17.215189873417721</v>
      </c>
    </row>
    <row r="16" spans="1:9" s="11" customFormat="1" x14ac:dyDescent="0.15">
      <c r="A16" s="13" t="s">
        <v>1</v>
      </c>
      <c r="B16" s="12">
        <f>+D16+F16+H16</f>
        <v>3660</v>
      </c>
      <c r="C16" s="9">
        <f>+B16/$B$12*100</f>
        <v>63.818657367044466</v>
      </c>
      <c r="D16" s="12">
        <v>3494</v>
      </c>
      <c r="E16" s="9">
        <f>+D16/$D$12*100</f>
        <v>66.666666666666657</v>
      </c>
      <c r="F16" s="12">
        <v>8</v>
      </c>
      <c r="G16" s="9">
        <f>+F16/$F$12*100</f>
        <v>8.0808080808080813</v>
      </c>
      <c r="H16" s="12">
        <v>158</v>
      </c>
      <c r="I16" s="7">
        <f>+H16/$H$12*100</f>
        <v>40</v>
      </c>
    </row>
    <row r="17" spans="1:9" s="11" customFormat="1" x14ac:dyDescent="0.15">
      <c r="A17" s="17" t="s">
        <v>6</v>
      </c>
      <c r="B17" s="15">
        <f>+B18+B19+B20+B21</f>
        <v>23668</v>
      </c>
      <c r="C17" s="16">
        <f>+C18+C19+C20+C21</f>
        <v>100</v>
      </c>
      <c r="D17" s="15">
        <f>+D18+D19+D20+D21</f>
        <v>20588</v>
      </c>
      <c r="E17" s="16">
        <f>+E18+E19+E20+E21</f>
        <v>100</v>
      </c>
      <c r="F17" s="15">
        <f>+F18+F19+F20+F21</f>
        <v>1684</v>
      </c>
      <c r="G17" s="16">
        <f>+G18+G19+G20+G21</f>
        <v>100</v>
      </c>
      <c r="H17" s="15">
        <f>+H18+H19+H20+H21</f>
        <v>1396</v>
      </c>
      <c r="I17" s="14">
        <f>+I18+I19+I20+I21</f>
        <v>100</v>
      </c>
    </row>
    <row r="18" spans="1:9" s="11" customFormat="1" x14ac:dyDescent="0.15">
      <c r="A18" s="13" t="s">
        <v>4</v>
      </c>
      <c r="B18" s="12">
        <f>+D18+F18+H18</f>
        <v>140</v>
      </c>
      <c r="C18" s="9">
        <f>+B18/$B$17*100</f>
        <v>0.59151597093121511</v>
      </c>
      <c r="D18" s="12">
        <v>140</v>
      </c>
      <c r="E18" s="9">
        <f>+D18/$D$17*100</f>
        <v>0.68000777151738878</v>
      </c>
      <c r="F18" s="12">
        <v>0</v>
      </c>
      <c r="G18" s="9">
        <f>+F18/$F$17*100</f>
        <v>0</v>
      </c>
      <c r="H18" s="12">
        <v>0</v>
      </c>
      <c r="I18" s="7">
        <f>+H18/$H$17*100</f>
        <v>0</v>
      </c>
    </row>
    <row r="19" spans="1:9" s="11" customFormat="1" x14ac:dyDescent="0.15">
      <c r="A19" s="13" t="s">
        <v>3</v>
      </c>
      <c r="B19" s="12">
        <f>+D19+F19+H19</f>
        <v>7101</v>
      </c>
      <c r="C19" s="9">
        <f>+B19/$B$17*100</f>
        <v>30.00253506844685</v>
      </c>
      <c r="D19" s="12">
        <v>5427</v>
      </c>
      <c r="E19" s="9">
        <f>+D19/$D$17*100</f>
        <v>26.360015543034777</v>
      </c>
      <c r="F19" s="12">
        <v>1262</v>
      </c>
      <c r="G19" s="9">
        <f>+F19/$F$17*100</f>
        <v>74.940617577197159</v>
      </c>
      <c r="H19" s="12">
        <v>412</v>
      </c>
      <c r="I19" s="7">
        <f>+H19/$H$17*100</f>
        <v>29.512893982808023</v>
      </c>
    </row>
    <row r="20" spans="1:9" s="11" customFormat="1" x14ac:dyDescent="0.15">
      <c r="A20" s="13" t="s">
        <v>2</v>
      </c>
      <c r="B20" s="12">
        <f>+D20+F20+H20</f>
        <v>1106</v>
      </c>
      <c r="C20" s="9">
        <f>+B20/$B$17*100</f>
        <v>4.6729761703566002</v>
      </c>
      <c r="D20" s="12">
        <v>766</v>
      </c>
      <c r="E20" s="9">
        <f>+D20/$D$17*100</f>
        <v>3.7206139498737127</v>
      </c>
      <c r="F20" s="12">
        <v>116</v>
      </c>
      <c r="G20" s="9">
        <f>+F20/$F$17*100</f>
        <v>6.8883610451306403</v>
      </c>
      <c r="H20" s="12">
        <v>224</v>
      </c>
      <c r="I20" s="7">
        <f>+H20/$H$17*100</f>
        <v>16.045845272206304</v>
      </c>
    </row>
    <row r="21" spans="1:9" s="11" customFormat="1" x14ac:dyDescent="0.15">
      <c r="A21" s="13" t="s">
        <v>1</v>
      </c>
      <c r="B21" s="12">
        <f>+D21+F21+H21</f>
        <v>15321</v>
      </c>
      <c r="C21" s="9">
        <f>+B21/$B$17*100</f>
        <v>64.732972790265336</v>
      </c>
      <c r="D21" s="12">
        <v>14255</v>
      </c>
      <c r="E21" s="9">
        <f>+D21/$D$17*100</f>
        <v>69.239362735574119</v>
      </c>
      <c r="F21" s="12">
        <v>306</v>
      </c>
      <c r="G21" s="9">
        <f>+F21/$F$17*100</f>
        <v>18.171021377672208</v>
      </c>
      <c r="H21" s="12">
        <v>760</v>
      </c>
      <c r="I21" s="7">
        <f>+H21/$H$17*100</f>
        <v>54.441260744985676</v>
      </c>
    </row>
    <row r="22" spans="1:9" s="11" customFormat="1" x14ac:dyDescent="0.15">
      <c r="A22" s="17" t="s">
        <v>5</v>
      </c>
      <c r="B22" s="15">
        <f>+B23+B24+B25+B26</f>
        <v>32379</v>
      </c>
      <c r="C22" s="16">
        <f>+C23+C24+C25+C26</f>
        <v>100</v>
      </c>
      <c r="D22" s="15">
        <f>+D23+D24+D25+D26</f>
        <v>29412</v>
      </c>
      <c r="E22" s="16">
        <f>+E23+E24+E25+E26</f>
        <v>100</v>
      </c>
      <c r="F22" s="15">
        <f>+F23+F24+F25+F26</f>
        <v>1045</v>
      </c>
      <c r="G22" s="16">
        <f>+G23+G24+G25+G26</f>
        <v>100</v>
      </c>
      <c r="H22" s="15">
        <f>+H23+H24+H25+H26</f>
        <v>1922</v>
      </c>
      <c r="I22" s="14">
        <f>+I23+I24+I25+I26</f>
        <v>100</v>
      </c>
    </row>
    <row r="23" spans="1:9" s="11" customFormat="1" x14ac:dyDescent="0.15">
      <c r="A23" s="13" t="s">
        <v>4</v>
      </c>
      <c r="B23" s="12">
        <f>+D23+F23+H23</f>
        <v>82</v>
      </c>
      <c r="C23" s="9">
        <f>+B23/$B$22*100</f>
        <v>0.25325056363692516</v>
      </c>
      <c r="D23" s="12">
        <v>76</v>
      </c>
      <c r="E23" s="9">
        <f>+D23/$D$22*100</f>
        <v>0.2583979328165375</v>
      </c>
      <c r="F23" s="12">
        <v>0</v>
      </c>
      <c r="G23" s="9">
        <f>+F23/$F$22*100</f>
        <v>0</v>
      </c>
      <c r="H23" s="12">
        <v>6</v>
      </c>
      <c r="I23" s="7">
        <f>+H23/$H$22*100</f>
        <v>0.31217481789802287</v>
      </c>
    </row>
    <row r="24" spans="1:9" s="11" customFormat="1" x14ac:dyDescent="0.15">
      <c r="A24" s="13" t="s">
        <v>3</v>
      </c>
      <c r="B24" s="12">
        <f>+D24+F24+H24</f>
        <v>16475</v>
      </c>
      <c r="C24" s="9">
        <f>+B24/$B$22*100</f>
        <v>50.881744340467584</v>
      </c>
      <c r="D24" s="12">
        <v>14412</v>
      </c>
      <c r="E24" s="9">
        <f>+D24/$D$22*100</f>
        <v>49.00040799673603</v>
      </c>
      <c r="F24" s="12">
        <v>819</v>
      </c>
      <c r="G24" s="9">
        <f>+F24/$F$22*100</f>
        <v>78.373205741626791</v>
      </c>
      <c r="H24" s="12">
        <v>1244</v>
      </c>
      <c r="I24" s="7">
        <f>+H24/$H$22*100</f>
        <v>64.724245577523405</v>
      </c>
    </row>
    <row r="25" spans="1:9" x14ac:dyDescent="0.15">
      <c r="A25" s="10" t="s">
        <v>2</v>
      </c>
      <c r="B25" s="8">
        <f>+D25+F25+H25</f>
        <v>1097</v>
      </c>
      <c r="C25" s="9">
        <f>+B25/$B$22*100</f>
        <v>3.3879983940208156</v>
      </c>
      <c r="D25" s="8">
        <v>974</v>
      </c>
      <c r="E25" s="9">
        <f>+D25/$D$22*100</f>
        <v>3.3115735074119406</v>
      </c>
      <c r="F25" s="8">
        <v>65</v>
      </c>
      <c r="G25" s="9">
        <f>+F25/$F$22*100</f>
        <v>6.2200956937799043</v>
      </c>
      <c r="H25" s="8">
        <v>58</v>
      </c>
      <c r="I25" s="7">
        <f>+H25/$H$22*100</f>
        <v>3.0176899063475546</v>
      </c>
    </row>
    <row r="26" spans="1:9" x14ac:dyDescent="0.15">
      <c r="A26" s="6" t="s">
        <v>1</v>
      </c>
      <c r="B26" s="4">
        <f>+D26+F26+H26</f>
        <v>14725</v>
      </c>
      <c r="C26" s="5">
        <f>+B26/$B$22*100</f>
        <v>45.477006701874672</v>
      </c>
      <c r="D26" s="4">
        <v>13950</v>
      </c>
      <c r="E26" s="5">
        <f>+D26/$D$22*100</f>
        <v>47.429620563035499</v>
      </c>
      <c r="F26" s="4">
        <v>161</v>
      </c>
      <c r="G26" s="5">
        <f>+F26/$F$22*100</f>
        <v>15.406698564593302</v>
      </c>
      <c r="H26" s="4">
        <v>614</v>
      </c>
      <c r="I26" s="3">
        <f>+H26/$H$22*100</f>
        <v>31.94588969823101</v>
      </c>
    </row>
    <row r="28" spans="1:9" x14ac:dyDescent="0.15">
      <c r="A28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2024-07-12T09:42:52Z</dcterms:created>
  <dcterms:modified xsi:type="dcterms:W3CDTF">2024-07-12T09:42:52Z</dcterms:modified>
  <cp:category/>
  <dc:language/>
</cp:coreProperties>
</file>